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D:\2019\protocol\"/>
    </mc:Choice>
  </mc:AlternateContent>
  <xr:revisionPtr revIDLastSave="0" documentId="13_ncr:1_{2FB10071-F8B0-4739-B408-7BD4F3628770}" xr6:coauthVersionLast="45" xr6:coauthVersionMax="45" xr10:uidLastSave="{00000000-0000-0000-0000-000000000000}"/>
  <bookViews>
    <workbookView xWindow="120" yWindow="615" windowWidth="28605" windowHeight="14985" xr2:uid="{00000000-000D-0000-FFFF-FFFF00000000}"/>
  </bookViews>
  <sheets>
    <sheet name="Sheet1" sheetId="6"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10" i="6" l="1"/>
  <c r="Z10" i="6"/>
  <c r="W10" i="6"/>
  <c r="T10" i="6"/>
  <c r="Q10" i="6"/>
  <c r="N10" i="6"/>
  <c r="K10" i="6"/>
  <c r="H10" i="6"/>
  <c r="E10" i="6"/>
  <c r="AC9" i="6"/>
  <c r="Z9" i="6"/>
  <c r="W9" i="6"/>
  <c r="T9" i="6"/>
  <c r="Q9" i="6"/>
  <c r="N9" i="6"/>
  <c r="K9" i="6"/>
  <c r="H9" i="6"/>
  <c r="E9" i="6"/>
  <c r="AC8" i="6"/>
  <c r="Z8" i="6"/>
  <c r="W8" i="6"/>
  <c r="T8" i="6"/>
  <c r="Q8" i="6"/>
  <c r="N8" i="6"/>
  <c r="K8" i="6"/>
  <c r="H8" i="6"/>
  <c r="E8" i="6"/>
  <c r="AC7" i="6"/>
  <c r="Z7" i="6"/>
  <c r="W7" i="6"/>
  <c r="T7" i="6"/>
  <c r="Q7" i="6"/>
  <c r="N7" i="6"/>
  <c r="K7" i="6"/>
  <c r="H7" i="6"/>
  <c r="E7" i="6"/>
  <c r="AC6" i="6"/>
  <c r="Z6" i="6"/>
  <c r="W6" i="6"/>
  <c r="T6" i="6"/>
  <c r="Q6" i="6"/>
  <c r="N6" i="6"/>
  <c r="K6" i="6"/>
  <c r="H6" i="6"/>
  <c r="E6" i="6"/>
  <c r="AC5" i="6"/>
  <c r="Z5" i="6"/>
  <c r="W5" i="6"/>
  <c r="T5" i="6"/>
  <c r="Q5" i="6"/>
  <c r="N5" i="6"/>
  <c r="K5" i="6"/>
  <c r="H5" i="6"/>
  <c r="E5" i="6"/>
</calcChain>
</file>

<file path=xl/sharedStrings.xml><?xml version="1.0" encoding="utf-8"?>
<sst xmlns="http://schemas.openxmlformats.org/spreadsheetml/2006/main" count="50" uniqueCount="27">
  <si>
    <t>Electrophoresis Results</t>
  </si>
  <si>
    <t>Blood</t>
  </si>
  <si>
    <t>Body fluid</t>
    <phoneticPr fontId="5" type="noConversion"/>
  </si>
  <si>
    <t>SE1</t>
    <phoneticPr fontId="5" type="noConversion"/>
  </si>
  <si>
    <t>SE2</t>
    <phoneticPr fontId="5" type="noConversion"/>
  </si>
  <si>
    <t>SA1</t>
    <phoneticPr fontId="5" type="noConversion"/>
  </si>
  <si>
    <t>BL1</t>
    <phoneticPr fontId="5" type="noConversion"/>
  </si>
  <si>
    <t>Sample</t>
    <phoneticPr fontId="3" type="noConversion"/>
  </si>
  <si>
    <t>Comment</t>
    <phoneticPr fontId="3" type="noConversion"/>
  </si>
  <si>
    <t>BL3</t>
    <phoneticPr fontId="5" type="noConversion"/>
  </si>
  <si>
    <t>VF1</t>
    <phoneticPr fontId="5" type="noConversion"/>
  </si>
  <si>
    <t>VF2</t>
    <phoneticPr fontId="5" type="noConversion"/>
  </si>
  <si>
    <t>B (rfu)</t>
  </si>
  <si>
    <t>B (rfu)</t>
    <phoneticPr fontId="5" type="noConversion"/>
  </si>
  <si>
    <t>G (rfu)</t>
  </si>
  <si>
    <t>G (rfu)</t>
    <phoneticPr fontId="5" type="noConversion"/>
  </si>
  <si>
    <t>SBE product for reference</t>
    <phoneticPr fontId="3" type="noConversion"/>
  </si>
  <si>
    <t>Semen</t>
    <phoneticPr fontId="3" type="noConversion"/>
  </si>
  <si>
    <t>result example01</t>
    <phoneticPr fontId="3" type="noConversion"/>
  </si>
  <si>
    <t>result example02</t>
    <phoneticPr fontId="3" type="noConversion"/>
  </si>
  <si>
    <t>result example03</t>
    <phoneticPr fontId="3" type="noConversion"/>
  </si>
  <si>
    <t>MB1</t>
    <phoneticPr fontId="5" type="noConversion"/>
  </si>
  <si>
    <t>MB2</t>
    <phoneticPr fontId="5" type="noConversion"/>
  </si>
  <si>
    <t xml:space="preserve">METHYL </t>
    <phoneticPr fontId="5" type="noConversion"/>
  </si>
  <si>
    <t>METHYL</t>
    <phoneticPr fontId="5" type="noConversion"/>
  </si>
  <si>
    <t>Saliva</t>
    <phoneticPr fontId="3" type="noConversion"/>
  </si>
  <si>
    <t xml:space="preserve">*Based on the presence of &gt; 10% blue methylation signal at target markers (both of SE1 and SE2 for semen, both of BL1 and BL3 for blood, both of VF1 and VF2 for vaginal fluid, and SA1 for saliva), we can say that DNA was originated from the corresponding body fluid.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</si>
</sst>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5" x14ac:knownFonts="1">
    <font>
      <sz val="11"/>
      <color indexed="8"/>
      <name val="Calibri"/>
      <family val="2"/>
    </font>
    <font>
      <sz val="10"/>
      <name val="Verdana"/>
      <family val="2"/>
    </font>
    <font>
      <sz val="10"/>
      <name val="Verdana"/>
      <family val="2"/>
    </font>
    <font>
      <sz val="8"/>
      <name val="돋움"/>
      <family val="3"/>
      <charset val="129"/>
    </font>
    <font>
      <b/>
      <sz val="14"/>
      <color indexed="8"/>
      <name val="Arial"/>
      <family val="2"/>
    </font>
    <font>
      <sz val="8"/>
      <name val="맑은 고딕"/>
      <family val="3"/>
      <charset val="129"/>
    </font>
    <font>
      <sz val="11"/>
      <color indexed="8"/>
      <name val="Arial"/>
      <family val="2"/>
    </font>
    <font>
      <sz val="11"/>
      <name val="Arial"/>
      <family val="2"/>
    </font>
    <font>
      <b/>
      <sz val="11"/>
      <color rgb="FF0000FF"/>
      <name val="Arial"/>
      <family val="2"/>
    </font>
    <font>
      <b/>
      <sz val="11"/>
      <color rgb="FF006600"/>
      <name val="Arial"/>
      <family val="2"/>
    </font>
    <font>
      <sz val="11"/>
      <color rgb="FFFF0000"/>
      <name val="Arial"/>
      <family val="2"/>
    </font>
    <font>
      <sz val="11"/>
      <name val="Tahoma"/>
      <family val="2"/>
    </font>
    <font>
      <b/>
      <sz val="11"/>
      <color rgb="FFC00000"/>
      <name val="Tahoma"/>
      <family val="2"/>
    </font>
    <font>
      <sz val="11"/>
      <color indexed="8"/>
      <name val="Tahoma"/>
      <family val="2"/>
    </font>
    <font>
      <sz val="11"/>
      <color rgb="FF0000FF"/>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auto="1"/>
      </left>
      <right/>
      <top/>
      <bottom style="thin">
        <color auto="1"/>
      </bottom>
      <diagonal/>
    </border>
  </borders>
  <cellStyleXfs count="3">
    <xf numFmtId="0" fontId="0" fillId="0" borderId="0"/>
    <xf numFmtId="0" fontId="1" fillId="0" borderId="0"/>
    <xf numFmtId="0" fontId="2" fillId="0" borderId="0"/>
  </cellStyleXfs>
  <cellXfs count="80">
    <xf numFmtId="0" fontId="0" fillId="0" borderId="0" xfId="0"/>
    <xf numFmtId="0" fontId="4" fillId="0" borderId="0" xfId="0" applyFont="1"/>
    <xf numFmtId="0" fontId="6" fillId="0" borderId="0" xfId="0" applyFont="1"/>
    <xf numFmtId="0" fontId="7" fillId="0" borderId="1"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0" xfId="0" applyFont="1" applyFill="1" applyBorder="1" applyAlignment="1">
      <alignment horizontal="left" vertical="center"/>
    </xf>
    <xf numFmtId="0" fontId="13" fillId="0" borderId="0" xfId="0" applyFont="1" applyFill="1" applyBorder="1" applyAlignment="1">
      <alignment horizontal="center" vertical="center"/>
    </xf>
    <xf numFmtId="0" fontId="7" fillId="0" borderId="9" xfId="0" applyFont="1" applyFill="1" applyBorder="1" applyAlignment="1">
      <alignment horizontal="left"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8"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176" fontId="7" fillId="2" borderId="2" xfId="0" applyNumberFormat="1"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0" fontId="9" fillId="5" borderId="0" xfId="0" applyFont="1" applyFill="1" applyBorder="1" applyAlignment="1">
      <alignment horizontal="center" vertical="center" wrapText="1"/>
    </xf>
    <xf numFmtId="176" fontId="6" fillId="5" borderId="2" xfId="0" applyNumberFormat="1" applyFont="1" applyFill="1" applyBorder="1" applyAlignment="1">
      <alignment horizontal="center" vertical="center" wrapText="1"/>
    </xf>
    <xf numFmtId="0" fontId="8" fillId="4" borderId="0" xfId="0" applyFont="1" applyFill="1" applyBorder="1" applyAlignment="1">
      <alignment horizontal="center" vertical="center" wrapText="1"/>
    </xf>
    <xf numFmtId="0" fontId="9" fillId="4" borderId="0" xfId="0" applyFont="1" applyFill="1" applyBorder="1" applyAlignment="1">
      <alignment horizontal="center" vertical="center" wrapText="1"/>
    </xf>
    <xf numFmtId="176" fontId="6" fillId="4" borderId="2" xfId="0" applyNumberFormat="1" applyFont="1" applyFill="1" applyBorder="1" applyAlignment="1">
      <alignment horizontal="center" vertical="center" wrapText="1"/>
    </xf>
    <xf numFmtId="0" fontId="8" fillId="6" borderId="0" xfId="0" applyFont="1" applyFill="1" applyBorder="1" applyAlignment="1">
      <alignment horizontal="center" vertical="center" wrapText="1"/>
    </xf>
    <xf numFmtId="0" fontId="9" fillId="6" borderId="0" xfId="0" applyFont="1" applyFill="1" applyBorder="1" applyAlignment="1">
      <alignment horizontal="center" vertical="center" wrapText="1"/>
    </xf>
    <xf numFmtId="176" fontId="6" fillId="6" borderId="2" xfId="0"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176" fontId="6" fillId="3" borderId="2" xfId="0" applyNumberFormat="1" applyFont="1" applyFill="1" applyBorder="1" applyAlignment="1">
      <alignment horizontal="center" vertical="center" wrapText="1"/>
    </xf>
    <xf numFmtId="0" fontId="11" fillId="0" borderId="7" xfId="0" applyFont="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5" xfId="0" applyFont="1" applyFill="1" applyBorder="1" applyAlignment="1">
      <alignment horizontal="center" vertical="center"/>
    </xf>
    <xf numFmtId="0" fontId="10" fillId="0" borderId="6" xfId="0" applyFont="1" applyFill="1" applyBorder="1" applyAlignment="1">
      <alignment horizontal="center" vertical="center"/>
    </xf>
    <xf numFmtId="176" fontId="13" fillId="2" borderId="1" xfId="0" applyNumberFormat="1" applyFont="1" applyFill="1" applyBorder="1" applyAlignment="1">
      <alignment horizontal="center" vertical="center"/>
    </xf>
    <xf numFmtId="176" fontId="13" fillId="5" borderId="1" xfId="0" applyNumberFormat="1" applyFont="1" applyFill="1" applyBorder="1" applyAlignment="1">
      <alignment horizontal="center" vertical="center"/>
    </xf>
    <xf numFmtId="176" fontId="13" fillId="4" borderId="1" xfId="0" applyNumberFormat="1" applyFont="1" applyFill="1" applyBorder="1" applyAlignment="1">
      <alignment horizontal="center" vertical="center"/>
    </xf>
    <xf numFmtId="176" fontId="13" fillId="6" borderId="1" xfId="0" applyNumberFormat="1" applyFont="1" applyFill="1" applyBorder="1" applyAlignment="1">
      <alignment horizontal="center" vertical="center"/>
    </xf>
    <xf numFmtId="176" fontId="13" fillId="3" borderId="1" xfId="0" applyNumberFormat="1" applyFont="1" applyFill="1" applyBorder="1" applyAlignment="1">
      <alignment horizontal="center" vertical="center"/>
    </xf>
    <xf numFmtId="176" fontId="13" fillId="2" borderId="3" xfId="0" applyNumberFormat="1" applyFont="1" applyFill="1" applyBorder="1" applyAlignment="1">
      <alignment horizontal="center" vertical="center"/>
    </xf>
    <xf numFmtId="176" fontId="13" fillId="5" borderId="3" xfId="0" applyNumberFormat="1" applyFont="1" applyFill="1" applyBorder="1" applyAlignment="1">
      <alignment horizontal="center" vertical="center"/>
    </xf>
    <xf numFmtId="176" fontId="13" fillId="4" borderId="3" xfId="0" applyNumberFormat="1" applyFont="1" applyFill="1" applyBorder="1" applyAlignment="1">
      <alignment horizontal="center" vertical="center"/>
    </xf>
    <xf numFmtId="176" fontId="13" fillId="6" borderId="3" xfId="0" applyNumberFormat="1" applyFont="1" applyFill="1" applyBorder="1" applyAlignment="1">
      <alignment horizontal="center" vertical="center"/>
    </xf>
    <xf numFmtId="176" fontId="13" fillId="3" borderId="3" xfId="0" applyNumberFormat="1" applyFont="1" applyFill="1" applyBorder="1" applyAlignment="1">
      <alignment horizontal="center" vertical="center"/>
    </xf>
    <xf numFmtId="176" fontId="13" fillId="2" borderId="4" xfId="0" applyNumberFormat="1" applyFont="1" applyFill="1" applyBorder="1" applyAlignment="1">
      <alignment horizontal="center" vertical="center"/>
    </xf>
    <xf numFmtId="176" fontId="13" fillId="5" borderId="4" xfId="0" applyNumberFormat="1" applyFont="1" applyFill="1" applyBorder="1" applyAlignment="1">
      <alignment horizontal="center" vertical="center"/>
    </xf>
    <xf numFmtId="176" fontId="13" fillId="4" borderId="4" xfId="0" applyNumberFormat="1" applyFont="1" applyFill="1" applyBorder="1" applyAlignment="1">
      <alignment horizontal="center" vertical="center"/>
    </xf>
    <xf numFmtId="176" fontId="13" fillId="6" borderId="4" xfId="0" applyNumberFormat="1" applyFont="1" applyFill="1" applyBorder="1" applyAlignment="1">
      <alignment horizontal="center" vertical="center"/>
    </xf>
    <xf numFmtId="176" fontId="13" fillId="3" borderId="4" xfId="0" applyNumberFormat="1" applyFont="1" applyFill="1" applyBorder="1" applyAlignment="1">
      <alignment horizontal="center" vertical="center"/>
    </xf>
    <xf numFmtId="0" fontId="13" fillId="0" borderId="9" xfId="0" applyFont="1" applyFill="1" applyBorder="1" applyAlignment="1">
      <alignment horizontal="center" vertical="center"/>
    </xf>
    <xf numFmtId="0" fontId="13" fillId="0" borderId="7" xfId="0" applyFont="1" applyFill="1" applyBorder="1" applyAlignment="1">
      <alignment horizontal="center" vertical="center"/>
    </xf>
    <xf numFmtId="176" fontId="12" fillId="2" borderId="4" xfId="0" applyNumberFormat="1" applyFont="1" applyFill="1" applyBorder="1" applyAlignment="1">
      <alignment horizontal="center" vertical="center"/>
    </xf>
    <xf numFmtId="176" fontId="12" fillId="5" borderId="1" xfId="0" applyNumberFormat="1" applyFont="1" applyFill="1" applyBorder="1" applyAlignment="1">
      <alignment horizontal="center" vertical="center"/>
    </xf>
    <xf numFmtId="176" fontId="12" fillId="6" borderId="3"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176" fontId="14" fillId="0" borderId="0" xfId="0" applyNumberFormat="1" applyFont="1" applyFill="1" applyBorder="1" applyAlignment="1">
      <alignment vertical="center"/>
    </xf>
    <xf numFmtId="0" fontId="14" fillId="0" borderId="0" xfId="0" applyFont="1"/>
    <xf numFmtId="0" fontId="14" fillId="0" borderId="0" xfId="0" applyFont="1" applyFill="1" applyBorder="1" applyAlignment="1">
      <alignment horizontal="center" vertical="center"/>
    </xf>
    <xf numFmtId="0" fontId="14" fillId="0" borderId="0" xfId="0" applyFont="1" applyFill="1"/>
    <xf numFmtId="0" fontId="6" fillId="4" borderId="9"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8" xfId="0" applyFont="1" applyFill="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0" borderId="3" xfId="0" applyFont="1" applyBorder="1" applyAlignment="1">
      <alignment horizontal="center" vertical="center"/>
    </xf>
    <xf numFmtId="0" fontId="6" fillId="3" borderId="9"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cellXfs>
  <cellStyles count="3">
    <cellStyle name="Normale 2" xfId="1" xr:uid="{00000000-0005-0000-0000-000000000000}"/>
    <cellStyle name="Normale 3" xfId="2" xr:uid="{00000000-0005-0000-0000-000001000000}"/>
    <cellStyle name="표준"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D11"/>
  <sheetViews>
    <sheetView tabSelected="1" workbookViewId="0">
      <selection activeCell="A12" sqref="A12"/>
    </sheetView>
  </sheetViews>
  <sheetFormatPr defaultRowHeight="14.25" x14ac:dyDescent="0.2"/>
  <cols>
    <col min="1" max="1" width="20.85546875" style="2" customWidth="1"/>
    <col min="2" max="2" width="51.140625" style="2" customWidth="1"/>
    <col min="3" max="4" width="5.7109375" style="2" customWidth="1"/>
    <col min="5" max="5" width="9.7109375" style="2" customWidth="1"/>
    <col min="6" max="7" width="5.7109375" style="2" customWidth="1"/>
    <col min="8" max="8" width="9.42578125" style="2" customWidth="1"/>
    <col min="9" max="10" width="5.7109375" style="2" customWidth="1"/>
    <col min="11" max="11" width="9.7109375" style="2" customWidth="1"/>
    <col min="12" max="13" width="5.7109375" style="2" customWidth="1"/>
    <col min="14" max="14" width="10.140625" style="2" customWidth="1"/>
    <col min="15" max="16" width="5.7109375" style="2" customWidth="1"/>
    <col min="17" max="17" width="9.7109375" style="2" customWidth="1"/>
    <col min="18" max="19" width="5.7109375" style="2" customWidth="1"/>
    <col min="20" max="20" width="10" style="2" customWidth="1"/>
    <col min="21" max="22" width="5.7109375" style="2" customWidth="1"/>
    <col min="23" max="23" width="10" style="2" customWidth="1"/>
    <col min="24" max="25" width="5.7109375" style="2" customWidth="1"/>
    <col min="26" max="26" width="10" style="2" customWidth="1"/>
    <col min="27" max="28" width="5.7109375" style="2" customWidth="1"/>
    <col min="29" max="29" width="10" style="2" customWidth="1"/>
    <col min="30" max="30" width="22.28515625" style="2" customWidth="1"/>
    <col min="31" max="16384" width="9.140625" style="2"/>
  </cols>
  <sheetData>
    <row r="2" spans="1:30" ht="18" x14ac:dyDescent="0.25">
      <c r="A2" s="1" t="s">
        <v>0</v>
      </c>
      <c r="B2" s="1"/>
    </row>
    <row r="3" spans="1:30" x14ac:dyDescent="0.2">
      <c r="A3" s="64" t="s">
        <v>7</v>
      </c>
      <c r="B3" s="64" t="s">
        <v>8</v>
      </c>
      <c r="C3" s="68" t="s">
        <v>3</v>
      </c>
      <c r="D3" s="68"/>
      <c r="E3" s="69"/>
      <c r="F3" s="70" t="s">
        <v>4</v>
      </c>
      <c r="G3" s="71"/>
      <c r="H3" s="72"/>
      <c r="I3" s="73" t="s">
        <v>6</v>
      </c>
      <c r="J3" s="74"/>
      <c r="K3" s="75"/>
      <c r="L3" s="73" t="s">
        <v>9</v>
      </c>
      <c r="M3" s="74"/>
      <c r="N3" s="75"/>
      <c r="O3" s="58" t="s">
        <v>10</v>
      </c>
      <c r="P3" s="59"/>
      <c r="Q3" s="60"/>
      <c r="R3" s="58" t="s">
        <v>11</v>
      </c>
      <c r="S3" s="59"/>
      <c r="T3" s="60"/>
      <c r="U3" s="61" t="s">
        <v>5</v>
      </c>
      <c r="V3" s="62"/>
      <c r="W3" s="63"/>
      <c r="X3" s="77" t="s">
        <v>21</v>
      </c>
      <c r="Y3" s="78"/>
      <c r="Z3" s="79"/>
      <c r="AA3" s="77" t="s">
        <v>22</v>
      </c>
      <c r="AB3" s="78"/>
      <c r="AC3" s="79"/>
      <c r="AD3" s="66" t="s">
        <v>2</v>
      </c>
    </row>
    <row r="4" spans="1:30" ht="30" x14ac:dyDescent="0.2">
      <c r="A4" s="65"/>
      <c r="B4" s="76"/>
      <c r="C4" s="11" t="s">
        <v>13</v>
      </c>
      <c r="D4" s="12" t="s">
        <v>15</v>
      </c>
      <c r="E4" s="13" t="s">
        <v>23</v>
      </c>
      <c r="F4" s="11" t="s">
        <v>12</v>
      </c>
      <c r="G4" s="12" t="s">
        <v>14</v>
      </c>
      <c r="H4" s="14" t="s">
        <v>23</v>
      </c>
      <c r="I4" s="15" t="s">
        <v>12</v>
      </c>
      <c r="J4" s="16" t="s">
        <v>14</v>
      </c>
      <c r="K4" s="17" t="s">
        <v>24</v>
      </c>
      <c r="L4" s="15" t="s">
        <v>13</v>
      </c>
      <c r="M4" s="16" t="s">
        <v>15</v>
      </c>
      <c r="N4" s="17" t="s">
        <v>24</v>
      </c>
      <c r="O4" s="18" t="s">
        <v>13</v>
      </c>
      <c r="P4" s="19" t="s">
        <v>15</v>
      </c>
      <c r="Q4" s="20" t="s">
        <v>24</v>
      </c>
      <c r="R4" s="18" t="s">
        <v>13</v>
      </c>
      <c r="S4" s="19" t="s">
        <v>15</v>
      </c>
      <c r="T4" s="20" t="s">
        <v>24</v>
      </c>
      <c r="U4" s="21" t="s">
        <v>13</v>
      </c>
      <c r="V4" s="22" t="s">
        <v>15</v>
      </c>
      <c r="W4" s="23" t="s">
        <v>24</v>
      </c>
      <c r="X4" s="24" t="s">
        <v>13</v>
      </c>
      <c r="Y4" s="25" t="s">
        <v>15</v>
      </c>
      <c r="Z4" s="26" t="s">
        <v>24</v>
      </c>
      <c r="AA4" s="24" t="s">
        <v>13</v>
      </c>
      <c r="AB4" s="25" t="s">
        <v>15</v>
      </c>
      <c r="AC4" s="26" t="s">
        <v>24</v>
      </c>
      <c r="AD4" s="67"/>
    </row>
    <row r="5" spans="1:30" x14ac:dyDescent="0.2">
      <c r="A5" s="8" t="s">
        <v>18</v>
      </c>
      <c r="B5" s="3" t="s">
        <v>16</v>
      </c>
      <c r="C5" s="27">
        <v>0</v>
      </c>
      <c r="D5" s="27">
        <v>788</v>
      </c>
      <c r="E5" s="32">
        <f>IFERROR(C5/(C5+D5),"")</f>
        <v>0</v>
      </c>
      <c r="F5" s="27">
        <v>0</v>
      </c>
      <c r="G5" s="27">
        <v>854</v>
      </c>
      <c r="H5" s="32">
        <f>IFERROR(F5/(F5+G5),"")</f>
        <v>0</v>
      </c>
      <c r="I5" s="27">
        <v>923</v>
      </c>
      <c r="J5" s="27">
        <v>655</v>
      </c>
      <c r="K5" s="50">
        <f>IFERROR(I5/(I5+J5),"")</f>
        <v>0.58491761723700886</v>
      </c>
      <c r="L5" s="27">
        <v>702</v>
      </c>
      <c r="M5" s="27">
        <v>812</v>
      </c>
      <c r="N5" s="50">
        <f>IFERROR(L5/(L5+M5),"")</f>
        <v>0.46367239101717306</v>
      </c>
      <c r="O5" s="27">
        <v>0</v>
      </c>
      <c r="P5" s="27">
        <v>1438</v>
      </c>
      <c r="Q5" s="34">
        <f>IFERROR(O5/(O5+P5),"")</f>
        <v>0</v>
      </c>
      <c r="R5" s="27">
        <v>0</v>
      </c>
      <c r="S5" s="27">
        <v>1374</v>
      </c>
      <c r="T5" s="34">
        <f>IFERROR(R5/(R5+S5),"")</f>
        <v>0</v>
      </c>
      <c r="U5" s="27">
        <v>0</v>
      </c>
      <c r="V5" s="27">
        <v>772</v>
      </c>
      <c r="W5" s="35">
        <f>IFERROR(U5/(U5+V5),"")</f>
        <v>0</v>
      </c>
      <c r="X5" s="27">
        <v>0</v>
      </c>
      <c r="Y5" s="27">
        <v>941</v>
      </c>
      <c r="Z5" s="36">
        <f>IFERROR(X5/(X5+Y5),"")</f>
        <v>0</v>
      </c>
      <c r="AA5" s="27">
        <v>0</v>
      </c>
      <c r="AB5" s="27">
        <v>946</v>
      </c>
      <c r="AC5" s="36">
        <f>IFERROR(AA5/(AA5+AB5),"")</f>
        <v>0</v>
      </c>
      <c r="AD5" s="9" t="s">
        <v>1</v>
      </c>
    </row>
    <row r="6" spans="1:30" x14ac:dyDescent="0.2">
      <c r="A6" s="6" t="s">
        <v>19</v>
      </c>
      <c r="B6" s="4" t="s">
        <v>16</v>
      </c>
      <c r="C6" s="7">
        <v>0</v>
      </c>
      <c r="D6" s="7">
        <v>1013</v>
      </c>
      <c r="E6" s="37">
        <f t="shared" ref="E6:E10" si="0">IFERROR(C6/(C6+D6),"")</f>
        <v>0</v>
      </c>
      <c r="F6" s="7">
        <v>0</v>
      </c>
      <c r="G6" s="7">
        <v>729</v>
      </c>
      <c r="H6" s="37">
        <f t="shared" ref="H6:H10" si="1">IFERROR(F6/(F6+G6),"")</f>
        <v>0</v>
      </c>
      <c r="I6" s="7">
        <v>0</v>
      </c>
      <c r="J6" s="7">
        <v>1255</v>
      </c>
      <c r="K6" s="38">
        <f t="shared" ref="K6:K10" si="2">IFERROR(I6/(I6+J6),"")</f>
        <v>0</v>
      </c>
      <c r="L6" s="7">
        <v>0</v>
      </c>
      <c r="M6" s="7">
        <v>1196</v>
      </c>
      <c r="N6" s="38">
        <f t="shared" ref="N6:N10" si="3">IFERROR(L6/(L6+M6),"")</f>
        <v>0</v>
      </c>
      <c r="O6" s="7">
        <v>0</v>
      </c>
      <c r="P6" s="7">
        <v>2069</v>
      </c>
      <c r="Q6" s="39">
        <f t="shared" ref="Q6:Q10" si="4">IFERROR(O6/(O6+P6),"")</f>
        <v>0</v>
      </c>
      <c r="R6" s="7">
        <v>0</v>
      </c>
      <c r="S6" s="7">
        <v>1811</v>
      </c>
      <c r="T6" s="39">
        <f t="shared" ref="T6:T10" si="5">IFERROR(R6/(R6+S6),"")</f>
        <v>0</v>
      </c>
      <c r="U6" s="7">
        <v>1443</v>
      </c>
      <c r="V6" s="7">
        <v>851</v>
      </c>
      <c r="W6" s="51">
        <f t="shared" ref="W6:W10" si="6">IFERROR(U6/(U6+V6),"")</f>
        <v>0.62903225806451613</v>
      </c>
      <c r="X6" s="7">
        <v>0</v>
      </c>
      <c r="Y6" s="7">
        <v>1356</v>
      </c>
      <c r="Z6" s="41">
        <f t="shared" ref="Z6:Z10" si="7">IFERROR(X6/(X6+Y6),"")</f>
        <v>0</v>
      </c>
      <c r="AA6" s="7">
        <v>0</v>
      </c>
      <c r="AB6" s="7">
        <v>1180</v>
      </c>
      <c r="AC6" s="41">
        <f t="shared" ref="AC6:AC10" si="8">IFERROR(AA6/(AA6+AB6),"")</f>
        <v>0</v>
      </c>
      <c r="AD6" s="10" t="s">
        <v>25</v>
      </c>
    </row>
    <row r="7" spans="1:30" x14ac:dyDescent="0.2">
      <c r="A7" s="6" t="s">
        <v>20</v>
      </c>
      <c r="B7" s="5" t="s">
        <v>16</v>
      </c>
      <c r="C7" s="30">
        <v>664</v>
      </c>
      <c r="D7" s="30">
        <v>0</v>
      </c>
      <c r="E7" s="49">
        <f t="shared" si="0"/>
        <v>1</v>
      </c>
      <c r="F7" s="30">
        <v>1065</v>
      </c>
      <c r="G7" s="30">
        <v>0</v>
      </c>
      <c r="H7" s="49">
        <f t="shared" si="1"/>
        <v>1</v>
      </c>
      <c r="I7" s="30">
        <v>0</v>
      </c>
      <c r="J7" s="30">
        <v>1328</v>
      </c>
      <c r="K7" s="43">
        <f t="shared" si="2"/>
        <v>0</v>
      </c>
      <c r="L7" s="30">
        <v>0</v>
      </c>
      <c r="M7" s="30">
        <v>183</v>
      </c>
      <c r="N7" s="43">
        <f t="shared" si="3"/>
        <v>0</v>
      </c>
      <c r="O7" s="30">
        <v>0</v>
      </c>
      <c r="P7" s="30">
        <v>510</v>
      </c>
      <c r="Q7" s="44">
        <f t="shared" si="4"/>
        <v>0</v>
      </c>
      <c r="R7" s="30">
        <v>0</v>
      </c>
      <c r="S7" s="30">
        <v>974</v>
      </c>
      <c r="T7" s="44">
        <f t="shared" si="5"/>
        <v>0</v>
      </c>
      <c r="U7" s="30">
        <v>0</v>
      </c>
      <c r="V7" s="30">
        <v>872</v>
      </c>
      <c r="W7" s="45">
        <f t="shared" si="6"/>
        <v>0</v>
      </c>
      <c r="X7" s="30">
        <v>0</v>
      </c>
      <c r="Y7" s="30">
        <v>872</v>
      </c>
      <c r="Z7" s="46">
        <f t="shared" si="7"/>
        <v>0</v>
      </c>
      <c r="AA7" s="30">
        <v>0</v>
      </c>
      <c r="AB7" s="30">
        <v>872</v>
      </c>
      <c r="AC7" s="46">
        <f t="shared" si="8"/>
        <v>0</v>
      </c>
      <c r="AD7" s="10" t="s">
        <v>17</v>
      </c>
    </row>
    <row r="8" spans="1:30" x14ac:dyDescent="0.2">
      <c r="A8" s="3"/>
      <c r="B8" s="4"/>
      <c r="C8" s="47"/>
      <c r="D8" s="48"/>
      <c r="E8" s="32" t="str">
        <f t="shared" si="0"/>
        <v/>
      </c>
      <c r="F8" s="48"/>
      <c r="G8" s="48"/>
      <c r="H8" s="32" t="str">
        <f t="shared" si="1"/>
        <v/>
      </c>
      <c r="I8" s="48"/>
      <c r="J8" s="48"/>
      <c r="K8" s="33" t="str">
        <f t="shared" si="2"/>
        <v/>
      </c>
      <c r="L8" s="48"/>
      <c r="M8" s="48"/>
      <c r="N8" s="33" t="str">
        <f t="shared" si="3"/>
        <v/>
      </c>
      <c r="O8" s="48"/>
      <c r="P8" s="48"/>
      <c r="Q8" s="34" t="str">
        <f t="shared" si="4"/>
        <v/>
      </c>
      <c r="R8" s="48"/>
      <c r="S8" s="48"/>
      <c r="T8" s="34" t="str">
        <f t="shared" si="5"/>
        <v/>
      </c>
      <c r="U8" s="48"/>
      <c r="V8" s="48"/>
      <c r="W8" s="35" t="str">
        <f t="shared" si="6"/>
        <v/>
      </c>
      <c r="X8" s="48"/>
      <c r="Y8" s="48"/>
      <c r="Z8" s="36" t="str">
        <f t="shared" si="7"/>
        <v/>
      </c>
      <c r="AA8" s="48"/>
      <c r="AB8" s="48"/>
      <c r="AC8" s="36" t="str">
        <f t="shared" si="8"/>
        <v/>
      </c>
      <c r="AD8" s="9"/>
    </row>
    <row r="9" spans="1:30" x14ac:dyDescent="0.2">
      <c r="A9" s="4"/>
      <c r="B9" s="4"/>
      <c r="C9" s="28"/>
      <c r="D9" s="7"/>
      <c r="E9" s="37" t="str">
        <f t="shared" si="0"/>
        <v/>
      </c>
      <c r="F9" s="7"/>
      <c r="G9" s="7"/>
      <c r="H9" s="37" t="str">
        <f t="shared" si="1"/>
        <v/>
      </c>
      <c r="I9" s="7"/>
      <c r="J9" s="7"/>
      <c r="K9" s="38" t="str">
        <f t="shared" si="2"/>
        <v/>
      </c>
      <c r="L9" s="7"/>
      <c r="M9" s="7"/>
      <c r="N9" s="38" t="str">
        <f t="shared" si="3"/>
        <v/>
      </c>
      <c r="O9" s="7"/>
      <c r="P9" s="7"/>
      <c r="Q9" s="39" t="str">
        <f t="shared" si="4"/>
        <v/>
      </c>
      <c r="R9" s="7"/>
      <c r="S9" s="7"/>
      <c r="T9" s="39" t="str">
        <f t="shared" si="5"/>
        <v/>
      </c>
      <c r="U9" s="7"/>
      <c r="V9" s="7"/>
      <c r="W9" s="40" t="str">
        <f t="shared" si="6"/>
        <v/>
      </c>
      <c r="X9" s="7"/>
      <c r="Y9" s="7"/>
      <c r="Z9" s="41" t="str">
        <f t="shared" si="7"/>
        <v/>
      </c>
      <c r="AA9" s="7"/>
      <c r="AB9" s="7"/>
      <c r="AC9" s="41" t="str">
        <f t="shared" si="8"/>
        <v/>
      </c>
      <c r="AD9" s="10"/>
    </row>
    <row r="10" spans="1:30" x14ac:dyDescent="0.2">
      <c r="A10" s="5"/>
      <c r="B10" s="5"/>
      <c r="C10" s="29"/>
      <c r="D10" s="30"/>
      <c r="E10" s="42" t="str">
        <f t="shared" si="0"/>
        <v/>
      </c>
      <c r="F10" s="30"/>
      <c r="G10" s="30"/>
      <c r="H10" s="42" t="str">
        <f t="shared" si="1"/>
        <v/>
      </c>
      <c r="I10" s="30"/>
      <c r="J10" s="30"/>
      <c r="K10" s="43" t="str">
        <f t="shared" si="2"/>
        <v/>
      </c>
      <c r="L10" s="30"/>
      <c r="M10" s="30"/>
      <c r="N10" s="43" t="str">
        <f t="shared" si="3"/>
        <v/>
      </c>
      <c r="O10" s="30"/>
      <c r="P10" s="30"/>
      <c r="Q10" s="44" t="str">
        <f t="shared" si="4"/>
        <v/>
      </c>
      <c r="R10" s="30"/>
      <c r="S10" s="30"/>
      <c r="T10" s="44" t="str">
        <f t="shared" si="5"/>
        <v/>
      </c>
      <c r="U10" s="30"/>
      <c r="V10" s="30"/>
      <c r="W10" s="45" t="str">
        <f t="shared" si="6"/>
        <v/>
      </c>
      <c r="X10" s="30"/>
      <c r="Y10" s="30"/>
      <c r="Z10" s="46" t="str">
        <f t="shared" si="7"/>
        <v/>
      </c>
      <c r="AA10" s="30"/>
      <c r="AB10" s="30"/>
      <c r="AC10" s="46" t="str">
        <f t="shared" si="8"/>
        <v/>
      </c>
      <c r="AD10" s="31"/>
    </row>
    <row r="11" spans="1:30" s="57" customFormat="1" x14ac:dyDescent="0.2">
      <c r="A11" s="52" t="s">
        <v>26</v>
      </c>
      <c r="B11" s="52"/>
      <c r="C11" s="53"/>
      <c r="D11" s="53"/>
      <c r="E11" s="54"/>
      <c r="F11" s="53"/>
      <c r="G11" s="53"/>
      <c r="H11" s="54"/>
      <c r="I11" s="53"/>
      <c r="J11" s="53"/>
      <c r="K11" s="54"/>
      <c r="L11" s="53"/>
      <c r="M11" s="53"/>
      <c r="N11" s="54"/>
      <c r="O11" s="53"/>
      <c r="P11" s="53"/>
      <c r="Q11" s="54"/>
      <c r="R11" s="53"/>
      <c r="S11" s="53"/>
      <c r="T11" s="54"/>
      <c r="U11" s="53"/>
      <c r="V11" s="53"/>
      <c r="W11" s="54"/>
      <c r="X11" s="55"/>
      <c r="Y11" s="55"/>
      <c r="Z11" s="55"/>
      <c r="AA11" s="55"/>
      <c r="AB11" s="55"/>
      <c r="AC11" s="55"/>
      <c r="AD11" s="56"/>
    </row>
  </sheetData>
  <mergeCells count="12">
    <mergeCell ref="O3:Q3"/>
    <mergeCell ref="R3:T3"/>
    <mergeCell ref="U3:W3"/>
    <mergeCell ref="A3:A4"/>
    <mergeCell ref="AD3:AD4"/>
    <mergeCell ref="C3:E3"/>
    <mergeCell ref="F3:H3"/>
    <mergeCell ref="I3:K3"/>
    <mergeCell ref="L3:N3"/>
    <mergeCell ref="B3:B4"/>
    <mergeCell ref="X3:Z3"/>
    <mergeCell ref="AA3:AC3"/>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Company>Università degli studi di Roma Foro Italico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Saverio Giampaoli</dc:creator>
  <cp:lastModifiedBy>HOME</cp:lastModifiedBy>
  <dcterms:created xsi:type="dcterms:W3CDTF">2012-03-22T14:10:35Z</dcterms:created>
  <dcterms:modified xsi:type="dcterms:W3CDTF">2020-01-17T01:18:07Z</dcterms:modified>
</cp:coreProperties>
</file>